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<sst xmlns="http://schemas.openxmlformats.org/spreadsheetml/2006/main" count="62" uniqueCount="25">
  <si>
    <t>Hushållsbudget</t>
  </si>
  <si>
    <t>Powered by Mallar.biz</t>
  </si>
  <si>
    <t>År</t>
  </si>
  <si>
    <t>Budget</t>
  </si>
  <si>
    <t>Utfall</t>
  </si>
  <si>
    <t>Avvikelse</t>
  </si>
  <si>
    <t>Inkomster</t>
  </si>
  <si>
    <t>Löneinkomster</t>
  </si>
  <si>
    <t>Barnbidrag</t>
  </si>
  <si>
    <t>Bostadsbidrag</t>
  </si>
  <si>
    <t>Övriga inkomster</t>
  </si>
  <si>
    <t>Utgifter</t>
  </si>
  <si>
    <t>Boendeutgift</t>
  </si>
  <si>
    <t>Telefon</t>
  </si>
  <si>
    <t>Internet</t>
  </si>
  <si>
    <t>Mat och husgeråd</t>
  </si>
  <si>
    <t>Nöje</t>
  </si>
  <si>
    <t>Bensin</t>
  </si>
  <si>
    <t>Kollektiv transport</t>
  </si>
  <si>
    <t>Ränteutgifter</t>
  </si>
  <si>
    <t>Amorteringar</t>
  </si>
  <si>
    <t>Övriga utgifter</t>
  </si>
  <si>
    <t>Ingående buffert</t>
  </si>
  <si>
    <t>Månadssaldo</t>
  </si>
  <si>
    <t>Ackumulerad buffert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</si>
</sst>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_ ;[RED]\-#,##0.00\ 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sz val="10"/>
      <color indexed="55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0" fillId="2" borderId="0" xfId="0" applyFill="1" applyAlignment="1">
      <alignment/>
    </xf>
    <xf numFmtId="164" fontId="3" fillId="2" borderId="0" xfId="0" applyFont="1" applyFill="1" applyAlignment="1">
      <alignment vertical="center"/>
    </xf>
    <xf numFmtId="164" fontId="4" fillId="0" borderId="1" xfId="0" applyFont="1" applyBorder="1" applyAlignment="1">
      <alignment/>
    </xf>
    <xf numFmtId="164" fontId="5" fillId="3" borderId="1" xfId="0" applyFont="1" applyFill="1" applyBorder="1" applyAlignment="1">
      <alignment/>
    </xf>
    <xf numFmtId="164" fontId="0" fillId="4" borderId="2" xfId="0" applyFill="1" applyBorder="1" applyAlignment="1">
      <alignment/>
    </xf>
    <xf numFmtId="164" fontId="6" fillId="4" borderId="1" xfId="0" applyFont="1" applyFill="1" applyBorder="1" applyAlignment="1">
      <alignment horizontal="center"/>
    </xf>
    <xf numFmtId="164" fontId="0" fillId="4" borderId="3" xfId="0" applyFill="1" applyBorder="1" applyAlignment="1">
      <alignment/>
    </xf>
    <xf numFmtId="164" fontId="7" fillId="4" borderId="1" xfId="0" applyFont="1" applyFill="1" applyBorder="1" applyAlignment="1">
      <alignment/>
    </xf>
    <xf numFmtId="164" fontId="6" fillId="4" borderId="4" xfId="0" applyFont="1" applyFill="1" applyBorder="1" applyAlignment="1">
      <alignment/>
    </xf>
    <xf numFmtId="165" fontId="5" fillId="4" borderId="5" xfId="0" applyNumberFormat="1" applyFont="1" applyFill="1" applyBorder="1" applyAlignment="1">
      <alignment/>
    </xf>
    <xf numFmtId="164" fontId="5" fillId="4" borderId="5" xfId="0" applyFont="1" applyFill="1" applyBorder="1" applyAlignment="1">
      <alignment/>
    </xf>
    <xf numFmtId="164" fontId="4" fillId="0" borderId="3" xfId="0" applyFont="1" applyBorder="1" applyAlignment="1">
      <alignment/>
    </xf>
    <xf numFmtId="165" fontId="5" fillId="3" borderId="3" xfId="0" applyNumberFormat="1" applyFont="1" applyFill="1" applyBorder="1" applyAlignment="1">
      <alignment/>
    </xf>
    <xf numFmtId="166" fontId="5" fillId="0" borderId="3" xfId="0" applyNumberFormat="1" applyFont="1" applyBorder="1" applyAlignment="1">
      <alignment/>
    </xf>
    <xf numFmtId="165" fontId="5" fillId="3" borderId="1" xfId="0" applyNumberFormat="1" applyFont="1" applyFill="1" applyBorder="1" applyAlignment="1">
      <alignment/>
    </xf>
    <xf numFmtId="166" fontId="5" fillId="0" borderId="1" xfId="0" applyNumberFormat="1" applyFont="1" applyBorder="1" applyAlignment="1">
      <alignment/>
    </xf>
    <xf numFmtId="164" fontId="4" fillId="2" borderId="0" xfId="0" applyFont="1" applyFill="1" applyAlignment="1">
      <alignment/>
    </xf>
    <xf numFmtId="165" fontId="5" fillId="2" borderId="0" xfId="0" applyNumberFormat="1" applyFont="1" applyFill="1" applyAlignment="1">
      <alignment/>
    </xf>
    <xf numFmtId="166" fontId="5" fillId="2" borderId="0" xfId="0" applyNumberFormat="1" applyFont="1" applyFill="1" applyAlignment="1">
      <alignment/>
    </xf>
    <xf numFmtId="166" fontId="5" fillId="4" borderId="5" xfId="0" applyNumberFormat="1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5" fillId="2" borderId="0" xfId="0" applyFont="1" applyFill="1" applyAlignment="1">
      <alignment/>
    </xf>
    <xf numFmtId="165" fontId="5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5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3" sqref="B3"/>
    </sheetView>
  </sheetViews>
  <sheetFormatPr defaultColWidth="9.140625" defaultRowHeight="15"/>
  <cols>
    <col min="1" max="1" width="25.421875" style="0" customWidth="1"/>
    <col min="2" max="2" width="10.8515625" style="0" customWidth="1"/>
  </cols>
  <sheetData>
    <row r="1" spans="1:37" ht="12.75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2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12.75">
      <c r="A3" s="4" t="s">
        <v>2</v>
      </c>
      <c r="B3" s="5">
        <v>2009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2.75">
      <c r="A5" s="6"/>
      <c r="B5" s="7" t="str">
        <f>"Januari"&amp;" "&amp;$B$3</f>
        <v>Januari 2009</v>
      </c>
      <c r="C5" s="7"/>
      <c r="D5" s="7"/>
      <c r="E5" s="7" t="str">
        <f>"Februari"&amp;" "&amp;$B$3</f>
        <v>Februari 2009</v>
      </c>
      <c r="F5" s="7"/>
      <c r="G5" s="7"/>
      <c r="H5" s="7" t="str">
        <f>"Mars"&amp;" "&amp;$B$3</f>
        <v>Mars 2009</v>
      </c>
      <c r="I5" s="7"/>
      <c r="J5" s="7"/>
      <c r="K5" s="7" t="str">
        <f>"April"&amp;" "&amp;$B$3</f>
        <v>April 2009</v>
      </c>
      <c r="L5" s="7"/>
      <c r="M5" s="7"/>
      <c r="N5" s="7" t="str">
        <f>"Maj"&amp;" "&amp;$B$3</f>
        <v>Maj 2009</v>
      </c>
      <c r="O5" s="7"/>
      <c r="P5" s="7"/>
      <c r="Q5" s="7" t="str">
        <f>"Juni"&amp;" "&amp;$B$3</f>
        <v>Juni 2009</v>
      </c>
      <c r="R5" s="7"/>
      <c r="S5" s="7"/>
      <c r="T5" s="7" t="str">
        <f>"Juli"&amp;" "&amp;$B$3</f>
        <v>Juli 2009</v>
      </c>
      <c r="U5" s="7"/>
      <c r="V5" s="7"/>
      <c r="W5" s="7" t="str">
        <f>"Augusti"&amp;" "&amp;$B$3</f>
        <v>Augusti 2009</v>
      </c>
      <c r="X5" s="7"/>
      <c r="Y5" s="7"/>
      <c r="Z5" s="7" t="str">
        <f>"September"&amp;" "&amp;$B$3</f>
        <v>September 2009</v>
      </c>
      <c r="AA5" s="7"/>
      <c r="AB5" s="7"/>
      <c r="AC5" s="7" t="str">
        <f>"Oktober"&amp;" "&amp;$B$3</f>
        <v>Oktober 2009</v>
      </c>
      <c r="AD5" s="7"/>
      <c r="AE5" s="7"/>
      <c r="AF5" s="7" t="str">
        <f>"November"&amp;" "&amp;$B$3</f>
        <v>November 2009</v>
      </c>
      <c r="AG5" s="7"/>
      <c r="AH5" s="7"/>
      <c r="AI5" s="7" t="str">
        <f>"December"&amp;" "&amp;$B$3</f>
        <v>December 2009</v>
      </c>
      <c r="AJ5" s="7"/>
      <c r="AK5" s="7"/>
    </row>
    <row r="6" spans="1:37" ht="12.75">
      <c r="A6" s="8"/>
      <c r="B6" s="9" t="s">
        <v>3</v>
      </c>
      <c r="C6" s="9" t="s">
        <v>4</v>
      </c>
      <c r="D6" s="9" t="s">
        <v>5</v>
      </c>
      <c r="E6" s="9" t="s">
        <v>3</v>
      </c>
      <c r="F6" s="9" t="s">
        <v>4</v>
      </c>
      <c r="G6" s="9" t="s">
        <v>5</v>
      </c>
      <c r="H6" s="9" t="s">
        <v>3</v>
      </c>
      <c r="I6" s="9" t="s">
        <v>4</v>
      </c>
      <c r="J6" s="9" t="s">
        <v>5</v>
      </c>
      <c r="K6" s="9" t="s">
        <v>3</v>
      </c>
      <c r="L6" s="9" t="s">
        <v>4</v>
      </c>
      <c r="M6" s="9" t="s">
        <v>5</v>
      </c>
      <c r="N6" s="9" t="s">
        <v>3</v>
      </c>
      <c r="O6" s="9" t="s">
        <v>4</v>
      </c>
      <c r="P6" s="9" t="s">
        <v>5</v>
      </c>
      <c r="Q6" s="9" t="s">
        <v>3</v>
      </c>
      <c r="R6" s="9" t="s">
        <v>4</v>
      </c>
      <c r="S6" s="9" t="s">
        <v>5</v>
      </c>
      <c r="T6" s="9" t="s">
        <v>3</v>
      </c>
      <c r="U6" s="9" t="s">
        <v>4</v>
      </c>
      <c r="V6" s="9" t="s">
        <v>5</v>
      </c>
      <c r="W6" s="9" t="s">
        <v>3</v>
      </c>
      <c r="X6" s="9" t="s">
        <v>4</v>
      </c>
      <c r="Y6" s="9" t="s">
        <v>5</v>
      </c>
      <c r="Z6" s="9" t="s">
        <v>3</v>
      </c>
      <c r="AA6" s="9" t="s">
        <v>4</v>
      </c>
      <c r="AB6" s="9" t="s">
        <v>5</v>
      </c>
      <c r="AC6" s="9" t="s">
        <v>3</v>
      </c>
      <c r="AD6" s="9" t="s">
        <v>4</v>
      </c>
      <c r="AE6" s="9" t="s">
        <v>5</v>
      </c>
      <c r="AF6" s="9" t="s">
        <v>3</v>
      </c>
      <c r="AG6" s="9" t="s">
        <v>4</v>
      </c>
      <c r="AH6" s="9" t="s">
        <v>5</v>
      </c>
      <c r="AI6" s="9" t="s">
        <v>3</v>
      </c>
      <c r="AJ6" s="9" t="s">
        <v>4</v>
      </c>
      <c r="AK6" s="9" t="s">
        <v>5</v>
      </c>
    </row>
    <row r="7" spans="1:37" ht="12.75">
      <c r="A7" s="10" t="s">
        <v>6</v>
      </c>
      <c r="B7" s="11"/>
      <c r="C7" s="11"/>
      <c r="D7" s="12"/>
      <c r="E7" s="11"/>
      <c r="F7" s="11"/>
      <c r="G7" s="12"/>
      <c r="H7" s="11"/>
      <c r="I7" s="11"/>
      <c r="J7" s="12"/>
      <c r="K7" s="11"/>
      <c r="L7" s="11"/>
      <c r="M7" s="12"/>
      <c r="N7" s="11"/>
      <c r="O7" s="11"/>
      <c r="P7" s="12"/>
      <c r="Q7" s="11"/>
      <c r="R7" s="11"/>
      <c r="S7" s="12"/>
      <c r="T7" s="11"/>
      <c r="U7" s="11"/>
      <c r="V7" s="12"/>
      <c r="W7" s="11"/>
      <c r="X7" s="11"/>
      <c r="Y7" s="12"/>
      <c r="Z7" s="11"/>
      <c r="AA7" s="11"/>
      <c r="AB7" s="12"/>
      <c r="AC7" s="11"/>
      <c r="AD7" s="11"/>
      <c r="AE7" s="12"/>
      <c r="AF7" s="11"/>
      <c r="AG7" s="11"/>
      <c r="AH7" s="12"/>
      <c r="AI7" s="11"/>
      <c r="AJ7" s="11"/>
      <c r="AK7" s="12"/>
    </row>
    <row r="8" spans="1:37" ht="12.75">
      <c r="A8" s="13" t="s">
        <v>7</v>
      </c>
      <c r="B8" s="14">
        <v>25000</v>
      </c>
      <c r="C8" s="14">
        <v>24000</v>
      </c>
      <c r="D8" s="15">
        <f>C8-B8</f>
        <v>-1000</v>
      </c>
      <c r="E8" s="14">
        <v>25000</v>
      </c>
      <c r="F8" s="14">
        <v>24000</v>
      </c>
      <c r="G8" s="15">
        <f>F8-E8</f>
        <v>-1000</v>
      </c>
      <c r="H8" s="14">
        <v>25000</v>
      </c>
      <c r="I8" s="14">
        <v>24000</v>
      </c>
      <c r="J8" s="15">
        <f>I8-H8</f>
        <v>-1000</v>
      </c>
      <c r="K8" s="14">
        <v>25000</v>
      </c>
      <c r="L8" s="14">
        <v>24000</v>
      </c>
      <c r="M8" s="15">
        <f>L8-K8</f>
        <v>-1000</v>
      </c>
      <c r="N8" s="14">
        <v>25000</v>
      </c>
      <c r="O8" s="14">
        <v>24000</v>
      </c>
      <c r="P8" s="15">
        <f>O8-N8</f>
        <v>-1000</v>
      </c>
      <c r="Q8" s="14">
        <v>25000</v>
      </c>
      <c r="R8" s="14">
        <v>24000</v>
      </c>
      <c r="S8" s="15">
        <f>R8-Q8</f>
        <v>-1000</v>
      </c>
      <c r="T8" s="14">
        <v>25000</v>
      </c>
      <c r="U8" s="14">
        <v>24000</v>
      </c>
      <c r="V8" s="15">
        <f>U8-T8</f>
        <v>-1000</v>
      </c>
      <c r="W8" s="14">
        <v>25000</v>
      </c>
      <c r="X8" s="14">
        <v>24000</v>
      </c>
      <c r="Y8" s="15">
        <f>X8-W8</f>
        <v>-1000</v>
      </c>
      <c r="Z8" s="14">
        <v>25000</v>
      </c>
      <c r="AA8" s="14">
        <v>24000</v>
      </c>
      <c r="AB8" s="15">
        <f>AA8-Z8</f>
        <v>-1000</v>
      </c>
      <c r="AC8" s="14">
        <v>25000</v>
      </c>
      <c r="AD8" s="14">
        <v>24000</v>
      </c>
      <c r="AE8" s="15">
        <f>AD8-AC8</f>
        <v>-1000</v>
      </c>
      <c r="AF8" s="14">
        <v>25000</v>
      </c>
      <c r="AG8" s="14">
        <v>24000</v>
      </c>
      <c r="AH8" s="15">
        <f>AG8-AF8</f>
        <v>-1000</v>
      </c>
      <c r="AI8" s="14">
        <v>25000</v>
      </c>
      <c r="AJ8" s="14">
        <v>24000</v>
      </c>
      <c r="AK8" s="15">
        <f>AJ8-AI8</f>
        <v>-1000</v>
      </c>
    </row>
    <row r="9" spans="1:37" ht="12.75">
      <c r="A9" s="4" t="s">
        <v>8</v>
      </c>
      <c r="B9" s="16">
        <v>0</v>
      </c>
      <c r="C9" s="16">
        <v>0</v>
      </c>
      <c r="D9" s="17">
        <f>C9-B9</f>
        <v>0</v>
      </c>
      <c r="E9" s="16">
        <v>0</v>
      </c>
      <c r="F9" s="16">
        <v>0</v>
      </c>
      <c r="G9" s="17">
        <f>F9-E9</f>
        <v>0</v>
      </c>
      <c r="H9" s="16">
        <v>0</v>
      </c>
      <c r="I9" s="16">
        <v>0</v>
      </c>
      <c r="J9" s="17">
        <f>I9-H9</f>
        <v>0</v>
      </c>
      <c r="K9" s="16">
        <v>0</v>
      </c>
      <c r="L9" s="16">
        <v>0</v>
      </c>
      <c r="M9" s="17">
        <f>L9-K9</f>
        <v>0</v>
      </c>
      <c r="N9" s="16">
        <v>0</v>
      </c>
      <c r="O9" s="16">
        <v>0</v>
      </c>
      <c r="P9" s="17">
        <f>O9-N9</f>
        <v>0</v>
      </c>
      <c r="Q9" s="16">
        <v>0</v>
      </c>
      <c r="R9" s="16">
        <v>0</v>
      </c>
      <c r="S9" s="17">
        <f>R9-Q9</f>
        <v>0</v>
      </c>
      <c r="T9" s="16">
        <v>0</v>
      </c>
      <c r="U9" s="16">
        <v>0</v>
      </c>
      <c r="V9" s="17">
        <f>U9-T9</f>
        <v>0</v>
      </c>
      <c r="W9" s="16">
        <v>0</v>
      </c>
      <c r="X9" s="16">
        <v>0</v>
      </c>
      <c r="Y9" s="17">
        <f>X9-W9</f>
        <v>0</v>
      </c>
      <c r="Z9" s="16">
        <v>0</v>
      </c>
      <c r="AA9" s="16">
        <v>0</v>
      </c>
      <c r="AB9" s="17">
        <f>AA9-Z9</f>
        <v>0</v>
      </c>
      <c r="AC9" s="16">
        <v>0</v>
      </c>
      <c r="AD9" s="16">
        <v>0</v>
      </c>
      <c r="AE9" s="17">
        <f>AD9-AC9</f>
        <v>0</v>
      </c>
      <c r="AF9" s="16">
        <v>0</v>
      </c>
      <c r="AG9" s="16">
        <v>0</v>
      </c>
      <c r="AH9" s="17">
        <f>AG9-AF9</f>
        <v>0</v>
      </c>
      <c r="AI9" s="16">
        <v>0</v>
      </c>
      <c r="AJ9" s="16">
        <v>0</v>
      </c>
      <c r="AK9" s="17">
        <f>AJ9-AI9</f>
        <v>0</v>
      </c>
    </row>
    <row r="10" spans="1:37" ht="12.75">
      <c r="A10" s="4" t="s">
        <v>9</v>
      </c>
      <c r="B10" s="16">
        <v>0</v>
      </c>
      <c r="C10" s="16">
        <v>0</v>
      </c>
      <c r="D10" s="17">
        <f>C10-B10</f>
        <v>0</v>
      </c>
      <c r="E10" s="16">
        <v>0</v>
      </c>
      <c r="F10" s="16">
        <v>0</v>
      </c>
      <c r="G10" s="17">
        <f>F10-E10</f>
        <v>0</v>
      </c>
      <c r="H10" s="16">
        <v>0</v>
      </c>
      <c r="I10" s="16">
        <v>0</v>
      </c>
      <c r="J10" s="17">
        <f>I10-H10</f>
        <v>0</v>
      </c>
      <c r="K10" s="16">
        <v>0</v>
      </c>
      <c r="L10" s="16">
        <v>0</v>
      </c>
      <c r="M10" s="17">
        <f>L10-K10</f>
        <v>0</v>
      </c>
      <c r="N10" s="16">
        <v>0</v>
      </c>
      <c r="O10" s="16">
        <v>0</v>
      </c>
      <c r="P10" s="17">
        <f>O10-N10</f>
        <v>0</v>
      </c>
      <c r="Q10" s="16">
        <v>0</v>
      </c>
      <c r="R10" s="16">
        <v>0</v>
      </c>
      <c r="S10" s="17">
        <f>R10-Q10</f>
        <v>0</v>
      </c>
      <c r="T10" s="16">
        <v>0</v>
      </c>
      <c r="U10" s="16">
        <v>0</v>
      </c>
      <c r="V10" s="17">
        <f>U10-T10</f>
        <v>0</v>
      </c>
      <c r="W10" s="16">
        <v>0</v>
      </c>
      <c r="X10" s="16">
        <v>0</v>
      </c>
      <c r="Y10" s="17">
        <f>X10-W10</f>
        <v>0</v>
      </c>
      <c r="Z10" s="16">
        <v>0</v>
      </c>
      <c r="AA10" s="16">
        <v>0</v>
      </c>
      <c r="AB10" s="17">
        <f>AA10-Z10</f>
        <v>0</v>
      </c>
      <c r="AC10" s="16">
        <v>0</v>
      </c>
      <c r="AD10" s="16">
        <v>0</v>
      </c>
      <c r="AE10" s="17">
        <f>AD10-AC10</f>
        <v>0</v>
      </c>
      <c r="AF10" s="16">
        <v>0</v>
      </c>
      <c r="AG10" s="16">
        <v>0</v>
      </c>
      <c r="AH10" s="17">
        <f>AG10-AF10</f>
        <v>0</v>
      </c>
      <c r="AI10" s="16">
        <v>0</v>
      </c>
      <c r="AJ10" s="16">
        <v>0</v>
      </c>
      <c r="AK10" s="17">
        <f>AJ10-AI10</f>
        <v>0</v>
      </c>
    </row>
    <row r="11" spans="1:37" ht="12.75">
      <c r="A11" s="4" t="s">
        <v>10</v>
      </c>
      <c r="B11" s="16">
        <v>0</v>
      </c>
      <c r="C11" s="16">
        <v>0</v>
      </c>
      <c r="D11" s="17">
        <f>C11-B11</f>
        <v>0</v>
      </c>
      <c r="E11" s="16">
        <v>0</v>
      </c>
      <c r="F11" s="16">
        <v>0</v>
      </c>
      <c r="G11" s="17">
        <f>F11-E11</f>
        <v>0</v>
      </c>
      <c r="H11" s="16">
        <v>0</v>
      </c>
      <c r="I11" s="16">
        <v>0</v>
      </c>
      <c r="J11" s="17">
        <f>I11-H11</f>
        <v>0</v>
      </c>
      <c r="K11" s="16">
        <v>0</v>
      </c>
      <c r="L11" s="16">
        <v>0</v>
      </c>
      <c r="M11" s="17">
        <f>L11-K11</f>
        <v>0</v>
      </c>
      <c r="N11" s="16">
        <v>0</v>
      </c>
      <c r="O11" s="16">
        <v>0</v>
      </c>
      <c r="P11" s="17">
        <f>O11-N11</f>
        <v>0</v>
      </c>
      <c r="Q11" s="16">
        <v>0</v>
      </c>
      <c r="R11" s="16">
        <v>0</v>
      </c>
      <c r="S11" s="17">
        <f>R11-Q11</f>
        <v>0</v>
      </c>
      <c r="T11" s="16">
        <v>0</v>
      </c>
      <c r="U11" s="16">
        <v>0</v>
      </c>
      <c r="V11" s="17">
        <f>U11-T11</f>
        <v>0</v>
      </c>
      <c r="W11" s="16">
        <v>0</v>
      </c>
      <c r="X11" s="16">
        <v>0</v>
      </c>
      <c r="Y11" s="17">
        <f>X11-W11</f>
        <v>0</v>
      </c>
      <c r="Z11" s="16">
        <v>0</v>
      </c>
      <c r="AA11" s="16">
        <v>0</v>
      </c>
      <c r="AB11" s="17">
        <f>AA11-Z11</f>
        <v>0</v>
      </c>
      <c r="AC11" s="16">
        <v>0</v>
      </c>
      <c r="AD11" s="16">
        <v>0</v>
      </c>
      <c r="AE11" s="17">
        <f>AD11-AC11</f>
        <v>0</v>
      </c>
      <c r="AF11" s="16">
        <v>0</v>
      </c>
      <c r="AG11" s="16">
        <v>0</v>
      </c>
      <c r="AH11" s="17">
        <f>AG11-AF11</f>
        <v>0</v>
      </c>
      <c r="AI11" s="16">
        <v>0</v>
      </c>
      <c r="AJ11" s="16">
        <v>0</v>
      </c>
      <c r="AK11" s="17">
        <f>AJ11-AI11</f>
        <v>0</v>
      </c>
    </row>
    <row r="12" spans="1:37" ht="12.75">
      <c r="A12" s="18"/>
      <c r="B12" s="19"/>
      <c r="C12" s="19"/>
      <c r="D12" s="20"/>
      <c r="E12" s="19"/>
      <c r="F12" s="19"/>
      <c r="G12" s="20"/>
      <c r="H12" s="19"/>
      <c r="I12" s="19"/>
      <c r="J12" s="20"/>
      <c r="K12" s="19"/>
      <c r="L12" s="19"/>
      <c r="M12" s="20"/>
      <c r="N12" s="19"/>
      <c r="O12" s="19"/>
      <c r="P12" s="20"/>
      <c r="Q12" s="19"/>
      <c r="R12" s="19"/>
      <c r="S12" s="20"/>
      <c r="T12" s="19"/>
      <c r="U12" s="19"/>
      <c r="V12" s="20"/>
      <c r="W12" s="19"/>
      <c r="X12" s="19"/>
      <c r="Y12" s="20"/>
      <c r="Z12" s="19"/>
      <c r="AA12" s="19"/>
      <c r="AB12" s="20"/>
      <c r="AC12" s="19"/>
      <c r="AD12" s="19"/>
      <c r="AE12" s="20"/>
      <c r="AF12" s="19"/>
      <c r="AG12" s="19"/>
      <c r="AH12" s="20"/>
      <c r="AI12" s="19"/>
      <c r="AJ12" s="19"/>
      <c r="AK12" s="20"/>
    </row>
    <row r="13" spans="1:37" ht="12.75">
      <c r="A13" s="10" t="s">
        <v>11</v>
      </c>
      <c r="B13" s="11"/>
      <c r="C13" s="11"/>
      <c r="D13" s="21"/>
      <c r="E13" s="11"/>
      <c r="F13" s="11"/>
      <c r="G13" s="21"/>
      <c r="H13" s="11"/>
      <c r="I13" s="11"/>
      <c r="J13" s="21"/>
      <c r="K13" s="11"/>
      <c r="L13" s="11"/>
      <c r="M13" s="21"/>
      <c r="N13" s="11"/>
      <c r="O13" s="11"/>
      <c r="P13" s="21"/>
      <c r="Q13" s="11"/>
      <c r="R13" s="11"/>
      <c r="S13" s="21"/>
      <c r="T13" s="11"/>
      <c r="U13" s="11"/>
      <c r="V13" s="21"/>
      <c r="W13" s="11"/>
      <c r="X13" s="11"/>
      <c r="Y13" s="21"/>
      <c r="Z13" s="11"/>
      <c r="AA13" s="11"/>
      <c r="AB13" s="21"/>
      <c r="AC13" s="11"/>
      <c r="AD13" s="11"/>
      <c r="AE13" s="21"/>
      <c r="AF13" s="11"/>
      <c r="AG13" s="11"/>
      <c r="AH13" s="21"/>
      <c r="AI13" s="11"/>
      <c r="AJ13" s="11"/>
      <c r="AK13" s="21"/>
    </row>
    <row r="14" spans="1:37" ht="12.75">
      <c r="A14" s="13" t="s">
        <v>12</v>
      </c>
      <c r="B14" s="14">
        <v>2500</v>
      </c>
      <c r="C14" s="14">
        <v>2500</v>
      </c>
      <c r="D14" s="15">
        <f>B14-C14</f>
        <v>0</v>
      </c>
      <c r="E14" s="14">
        <v>2500</v>
      </c>
      <c r="F14" s="14">
        <v>2500</v>
      </c>
      <c r="G14" s="15">
        <f>E14-F14</f>
        <v>0</v>
      </c>
      <c r="H14" s="14">
        <v>2500</v>
      </c>
      <c r="I14" s="14">
        <v>2500</v>
      </c>
      <c r="J14" s="15">
        <f>H14-I14</f>
        <v>0</v>
      </c>
      <c r="K14" s="14">
        <v>2500</v>
      </c>
      <c r="L14" s="14">
        <v>2500</v>
      </c>
      <c r="M14" s="15">
        <f>K14-L14</f>
        <v>0</v>
      </c>
      <c r="N14" s="14">
        <v>2500</v>
      </c>
      <c r="O14" s="14">
        <v>2500</v>
      </c>
      <c r="P14" s="15">
        <f>N14-O14</f>
        <v>0</v>
      </c>
      <c r="Q14" s="14">
        <v>2500</v>
      </c>
      <c r="R14" s="14">
        <v>2500</v>
      </c>
      <c r="S14" s="15">
        <f>Q14-R14</f>
        <v>0</v>
      </c>
      <c r="T14" s="14">
        <v>2500</v>
      </c>
      <c r="U14" s="14">
        <v>2500</v>
      </c>
      <c r="V14" s="15">
        <f>T14-U14</f>
        <v>0</v>
      </c>
      <c r="W14" s="14">
        <v>2500</v>
      </c>
      <c r="X14" s="14">
        <v>2500</v>
      </c>
      <c r="Y14" s="15">
        <f>W14-X14</f>
        <v>0</v>
      </c>
      <c r="Z14" s="14">
        <v>2500</v>
      </c>
      <c r="AA14" s="14">
        <v>2500</v>
      </c>
      <c r="AB14" s="15">
        <f>Z14-AA14</f>
        <v>0</v>
      </c>
      <c r="AC14" s="14">
        <v>2500</v>
      </c>
      <c r="AD14" s="14">
        <v>2500</v>
      </c>
      <c r="AE14" s="15">
        <f>AC14-AD14</f>
        <v>0</v>
      </c>
      <c r="AF14" s="14">
        <v>2500</v>
      </c>
      <c r="AG14" s="14">
        <v>2500</v>
      </c>
      <c r="AH14" s="15">
        <f>AF14-AG14</f>
        <v>0</v>
      </c>
      <c r="AI14" s="14">
        <v>2500</v>
      </c>
      <c r="AJ14" s="14">
        <v>2500</v>
      </c>
      <c r="AK14" s="15">
        <f>AI14-AJ14</f>
        <v>0</v>
      </c>
    </row>
    <row r="15" spans="1:37" ht="12.75">
      <c r="A15" s="4" t="s">
        <v>13</v>
      </c>
      <c r="B15" s="16">
        <v>100</v>
      </c>
      <c r="C15" s="16">
        <v>125</v>
      </c>
      <c r="D15" s="17">
        <f>B15-C15</f>
        <v>-25</v>
      </c>
      <c r="E15" s="16">
        <v>100</v>
      </c>
      <c r="F15" s="16">
        <v>125</v>
      </c>
      <c r="G15" s="17">
        <f>E15-F15</f>
        <v>-25</v>
      </c>
      <c r="H15" s="16">
        <v>100</v>
      </c>
      <c r="I15" s="16">
        <v>125</v>
      </c>
      <c r="J15" s="17">
        <f>H15-I15</f>
        <v>-25</v>
      </c>
      <c r="K15" s="16">
        <v>100</v>
      </c>
      <c r="L15" s="16">
        <v>125</v>
      </c>
      <c r="M15" s="17">
        <f>K15-L15</f>
        <v>-25</v>
      </c>
      <c r="N15" s="16">
        <v>100</v>
      </c>
      <c r="O15" s="16">
        <v>125</v>
      </c>
      <c r="P15" s="17">
        <f>N15-O15</f>
        <v>-25</v>
      </c>
      <c r="Q15" s="16">
        <v>100</v>
      </c>
      <c r="R15" s="16">
        <v>125</v>
      </c>
      <c r="S15" s="17">
        <f>Q15-R15</f>
        <v>-25</v>
      </c>
      <c r="T15" s="16">
        <v>100</v>
      </c>
      <c r="U15" s="16">
        <v>125</v>
      </c>
      <c r="V15" s="17">
        <f>T15-U15</f>
        <v>-25</v>
      </c>
      <c r="W15" s="16">
        <v>100</v>
      </c>
      <c r="X15" s="16">
        <v>125</v>
      </c>
      <c r="Y15" s="17">
        <f>W15-X15</f>
        <v>-25</v>
      </c>
      <c r="Z15" s="16">
        <v>100</v>
      </c>
      <c r="AA15" s="16">
        <v>125</v>
      </c>
      <c r="AB15" s="17">
        <f>Z15-AA15</f>
        <v>-25</v>
      </c>
      <c r="AC15" s="16">
        <v>100</v>
      </c>
      <c r="AD15" s="16">
        <v>125</v>
      </c>
      <c r="AE15" s="17">
        <f>AC15-AD15</f>
        <v>-25</v>
      </c>
      <c r="AF15" s="16">
        <v>100</v>
      </c>
      <c r="AG15" s="16">
        <v>125</v>
      </c>
      <c r="AH15" s="17">
        <f>AF15-AG15</f>
        <v>-25</v>
      </c>
      <c r="AI15" s="16">
        <v>100</v>
      </c>
      <c r="AJ15" s="16">
        <v>125</v>
      </c>
      <c r="AK15" s="17">
        <f>AI15-AJ15</f>
        <v>-25</v>
      </c>
    </row>
    <row r="16" spans="1:37" ht="12.75">
      <c r="A16" s="4" t="s">
        <v>14</v>
      </c>
      <c r="B16" s="16">
        <v>199</v>
      </c>
      <c r="C16" s="16">
        <v>199</v>
      </c>
      <c r="D16" s="17">
        <f>B16-C16</f>
        <v>0</v>
      </c>
      <c r="E16" s="16">
        <v>199</v>
      </c>
      <c r="F16" s="16">
        <v>199</v>
      </c>
      <c r="G16" s="17">
        <f>E16-F16</f>
        <v>0</v>
      </c>
      <c r="H16" s="16">
        <v>199</v>
      </c>
      <c r="I16" s="16">
        <v>199</v>
      </c>
      <c r="J16" s="17">
        <f>H16-I16</f>
        <v>0</v>
      </c>
      <c r="K16" s="16">
        <v>199</v>
      </c>
      <c r="L16" s="16">
        <v>199</v>
      </c>
      <c r="M16" s="17">
        <f>K16-L16</f>
        <v>0</v>
      </c>
      <c r="N16" s="16">
        <v>199</v>
      </c>
      <c r="O16" s="16">
        <v>199</v>
      </c>
      <c r="P16" s="17">
        <f>N16-O16</f>
        <v>0</v>
      </c>
      <c r="Q16" s="16">
        <v>199</v>
      </c>
      <c r="R16" s="16">
        <v>199</v>
      </c>
      <c r="S16" s="17">
        <f>Q16-R16</f>
        <v>0</v>
      </c>
      <c r="T16" s="16">
        <v>199</v>
      </c>
      <c r="U16" s="16">
        <v>199</v>
      </c>
      <c r="V16" s="17">
        <f>T16-U16</f>
        <v>0</v>
      </c>
      <c r="W16" s="16">
        <v>199</v>
      </c>
      <c r="X16" s="16">
        <v>199</v>
      </c>
      <c r="Y16" s="17">
        <f>W16-X16</f>
        <v>0</v>
      </c>
      <c r="Z16" s="16">
        <v>199</v>
      </c>
      <c r="AA16" s="16">
        <v>199</v>
      </c>
      <c r="AB16" s="17">
        <f>Z16-AA16</f>
        <v>0</v>
      </c>
      <c r="AC16" s="16">
        <v>199</v>
      </c>
      <c r="AD16" s="16">
        <v>199</v>
      </c>
      <c r="AE16" s="17">
        <f>AC16-AD16</f>
        <v>0</v>
      </c>
      <c r="AF16" s="16">
        <v>199</v>
      </c>
      <c r="AG16" s="16">
        <v>199</v>
      </c>
      <c r="AH16" s="17">
        <f>AF16-AG16</f>
        <v>0</v>
      </c>
      <c r="AI16" s="16">
        <v>199</v>
      </c>
      <c r="AJ16" s="16">
        <v>199</v>
      </c>
      <c r="AK16" s="17">
        <f>AI16-AJ16</f>
        <v>0</v>
      </c>
    </row>
    <row r="17" spans="1:37" ht="12.75">
      <c r="A17" s="4" t="s">
        <v>15</v>
      </c>
      <c r="B17" s="16">
        <v>3000</v>
      </c>
      <c r="C17" s="16">
        <v>2700</v>
      </c>
      <c r="D17" s="17">
        <f>B17-C17</f>
        <v>300</v>
      </c>
      <c r="E17" s="16">
        <v>3000</v>
      </c>
      <c r="F17" s="16">
        <v>2700</v>
      </c>
      <c r="G17" s="17">
        <f>E17-F17</f>
        <v>300</v>
      </c>
      <c r="H17" s="16">
        <v>3000</v>
      </c>
      <c r="I17" s="16">
        <v>2700</v>
      </c>
      <c r="J17" s="17">
        <f>H17-I17</f>
        <v>300</v>
      </c>
      <c r="K17" s="16">
        <v>3000</v>
      </c>
      <c r="L17" s="16">
        <v>2700</v>
      </c>
      <c r="M17" s="17">
        <f>K17-L17</f>
        <v>300</v>
      </c>
      <c r="N17" s="16">
        <v>3000</v>
      </c>
      <c r="O17" s="16">
        <v>2700</v>
      </c>
      <c r="P17" s="17">
        <f>N17-O17</f>
        <v>300</v>
      </c>
      <c r="Q17" s="16">
        <v>3000</v>
      </c>
      <c r="R17" s="16">
        <v>2700</v>
      </c>
      <c r="S17" s="17">
        <f>Q17-R17</f>
        <v>300</v>
      </c>
      <c r="T17" s="16">
        <v>3000</v>
      </c>
      <c r="U17" s="16">
        <v>2700</v>
      </c>
      <c r="V17" s="17">
        <f>T17-U17</f>
        <v>300</v>
      </c>
      <c r="W17" s="16">
        <v>3000</v>
      </c>
      <c r="X17" s="16">
        <v>2700</v>
      </c>
      <c r="Y17" s="17">
        <f>W17-X17</f>
        <v>300</v>
      </c>
      <c r="Z17" s="16">
        <v>3000</v>
      </c>
      <c r="AA17" s="16">
        <v>2700</v>
      </c>
      <c r="AB17" s="17">
        <f>Z17-AA17</f>
        <v>300</v>
      </c>
      <c r="AC17" s="16">
        <v>3000</v>
      </c>
      <c r="AD17" s="16">
        <v>2700</v>
      </c>
      <c r="AE17" s="17">
        <f>AC17-AD17</f>
        <v>300</v>
      </c>
      <c r="AF17" s="16">
        <v>3000</v>
      </c>
      <c r="AG17" s="16">
        <v>2700</v>
      </c>
      <c r="AH17" s="17">
        <f>AF17-AG17</f>
        <v>300</v>
      </c>
      <c r="AI17" s="16">
        <v>3000</v>
      </c>
      <c r="AJ17" s="16">
        <v>2700</v>
      </c>
      <c r="AK17" s="17">
        <f>AI17-AJ17</f>
        <v>300</v>
      </c>
    </row>
    <row r="18" spans="1:37" ht="12.75">
      <c r="A18" s="4" t="s">
        <v>16</v>
      </c>
      <c r="B18" s="16">
        <v>200</v>
      </c>
      <c r="C18" s="16">
        <v>100</v>
      </c>
      <c r="D18" s="17">
        <f>B18-C18</f>
        <v>100</v>
      </c>
      <c r="E18" s="16">
        <v>200</v>
      </c>
      <c r="F18" s="16">
        <v>100</v>
      </c>
      <c r="G18" s="17">
        <f>E18-F18</f>
        <v>100</v>
      </c>
      <c r="H18" s="16">
        <v>200</v>
      </c>
      <c r="I18" s="16">
        <v>100</v>
      </c>
      <c r="J18" s="17">
        <f>H18-I18</f>
        <v>100</v>
      </c>
      <c r="K18" s="16">
        <v>200</v>
      </c>
      <c r="L18" s="16">
        <v>100</v>
      </c>
      <c r="M18" s="17">
        <f>K18-L18</f>
        <v>100</v>
      </c>
      <c r="N18" s="16">
        <v>200</v>
      </c>
      <c r="O18" s="16">
        <v>100</v>
      </c>
      <c r="P18" s="17">
        <f>N18-O18</f>
        <v>100</v>
      </c>
      <c r="Q18" s="16">
        <v>200</v>
      </c>
      <c r="R18" s="16">
        <v>100</v>
      </c>
      <c r="S18" s="17">
        <f>Q18-R18</f>
        <v>100</v>
      </c>
      <c r="T18" s="16">
        <v>200</v>
      </c>
      <c r="U18" s="16">
        <v>100</v>
      </c>
      <c r="V18" s="17">
        <f>T18-U18</f>
        <v>100</v>
      </c>
      <c r="W18" s="16">
        <v>200</v>
      </c>
      <c r="X18" s="16">
        <v>100</v>
      </c>
      <c r="Y18" s="17">
        <f>W18-X18</f>
        <v>100</v>
      </c>
      <c r="Z18" s="16">
        <v>200</v>
      </c>
      <c r="AA18" s="16">
        <v>100</v>
      </c>
      <c r="AB18" s="17">
        <f>Z18-AA18</f>
        <v>100</v>
      </c>
      <c r="AC18" s="16">
        <v>200</v>
      </c>
      <c r="AD18" s="16">
        <v>100</v>
      </c>
      <c r="AE18" s="17">
        <f>AC18-AD18</f>
        <v>100</v>
      </c>
      <c r="AF18" s="16">
        <v>200</v>
      </c>
      <c r="AG18" s="16">
        <v>100</v>
      </c>
      <c r="AH18" s="17">
        <f>AF18-AG18</f>
        <v>100</v>
      </c>
      <c r="AI18" s="16">
        <v>200</v>
      </c>
      <c r="AJ18" s="16">
        <v>100</v>
      </c>
      <c r="AK18" s="17">
        <f>AI18-AJ18</f>
        <v>100</v>
      </c>
    </row>
    <row r="19" spans="1:37" ht="12.75">
      <c r="A19" s="4" t="s">
        <v>17</v>
      </c>
      <c r="B19" s="16">
        <v>400</v>
      </c>
      <c r="C19" s="16">
        <v>378</v>
      </c>
      <c r="D19" s="17">
        <f>B19-C19</f>
        <v>22</v>
      </c>
      <c r="E19" s="16">
        <v>400</v>
      </c>
      <c r="F19" s="16">
        <v>378</v>
      </c>
      <c r="G19" s="17">
        <f>E19-F19</f>
        <v>22</v>
      </c>
      <c r="H19" s="16">
        <v>400</v>
      </c>
      <c r="I19" s="16">
        <v>378</v>
      </c>
      <c r="J19" s="17">
        <f>H19-I19</f>
        <v>22</v>
      </c>
      <c r="K19" s="16">
        <v>400</v>
      </c>
      <c r="L19" s="16">
        <v>378</v>
      </c>
      <c r="M19" s="17">
        <f>K19-L19</f>
        <v>22</v>
      </c>
      <c r="N19" s="16">
        <v>400</v>
      </c>
      <c r="O19" s="16">
        <v>378</v>
      </c>
      <c r="P19" s="17">
        <f>N19-O19</f>
        <v>22</v>
      </c>
      <c r="Q19" s="16">
        <v>400</v>
      </c>
      <c r="R19" s="16">
        <v>378</v>
      </c>
      <c r="S19" s="17">
        <f>Q19-R19</f>
        <v>22</v>
      </c>
      <c r="T19" s="16">
        <v>400</v>
      </c>
      <c r="U19" s="16">
        <v>378</v>
      </c>
      <c r="V19" s="17">
        <f>T19-U19</f>
        <v>22</v>
      </c>
      <c r="W19" s="16">
        <v>400</v>
      </c>
      <c r="X19" s="16">
        <v>378</v>
      </c>
      <c r="Y19" s="17">
        <f>W19-X19</f>
        <v>22</v>
      </c>
      <c r="Z19" s="16">
        <v>400</v>
      </c>
      <c r="AA19" s="16">
        <v>378</v>
      </c>
      <c r="AB19" s="17">
        <f>Z19-AA19</f>
        <v>22</v>
      </c>
      <c r="AC19" s="16">
        <v>400</v>
      </c>
      <c r="AD19" s="16">
        <v>378</v>
      </c>
      <c r="AE19" s="17">
        <f>AC19-AD19</f>
        <v>22</v>
      </c>
      <c r="AF19" s="16">
        <v>400</v>
      </c>
      <c r="AG19" s="16">
        <v>378</v>
      </c>
      <c r="AH19" s="17">
        <f>AF19-AG19</f>
        <v>22</v>
      </c>
      <c r="AI19" s="16">
        <v>400</v>
      </c>
      <c r="AJ19" s="16">
        <v>378</v>
      </c>
      <c r="AK19" s="17">
        <f>AI19-AJ19</f>
        <v>22</v>
      </c>
    </row>
    <row r="20" spans="1:37" ht="12.75">
      <c r="A20" s="4" t="s">
        <v>18</v>
      </c>
      <c r="B20" s="16">
        <v>0</v>
      </c>
      <c r="C20" s="16">
        <v>0</v>
      </c>
      <c r="D20" s="17">
        <f>B20-C20</f>
        <v>0</v>
      </c>
      <c r="E20" s="16">
        <v>0</v>
      </c>
      <c r="F20" s="16">
        <v>0</v>
      </c>
      <c r="G20" s="17">
        <f>E20-F20</f>
        <v>0</v>
      </c>
      <c r="H20" s="16">
        <v>0</v>
      </c>
      <c r="I20" s="16">
        <v>0</v>
      </c>
      <c r="J20" s="17">
        <f>H20-I20</f>
        <v>0</v>
      </c>
      <c r="K20" s="16">
        <v>0</v>
      </c>
      <c r="L20" s="16">
        <v>0</v>
      </c>
      <c r="M20" s="17">
        <f>K20-L20</f>
        <v>0</v>
      </c>
      <c r="N20" s="16">
        <v>0</v>
      </c>
      <c r="O20" s="16">
        <v>0</v>
      </c>
      <c r="P20" s="17">
        <f>N20-O20</f>
        <v>0</v>
      </c>
      <c r="Q20" s="16">
        <v>0</v>
      </c>
      <c r="R20" s="16">
        <v>0</v>
      </c>
      <c r="S20" s="17">
        <f>Q20-R20</f>
        <v>0</v>
      </c>
      <c r="T20" s="16">
        <v>0</v>
      </c>
      <c r="U20" s="16">
        <v>0</v>
      </c>
      <c r="V20" s="17">
        <f>T20-U20</f>
        <v>0</v>
      </c>
      <c r="W20" s="16">
        <v>0</v>
      </c>
      <c r="X20" s="16">
        <v>0</v>
      </c>
      <c r="Y20" s="17">
        <f>W20-X20</f>
        <v>0</v>
      </c>
      <c r="Z20" s="16">
        <v>0</v>
      </c>
      <c r="AA20" s="16">
        <v>0</v>
      </c>
      <c r="AB20" s="17">
        <f>Z20-AA20</f>
        <v>0</v>
      </c>
      <c r="AC20" s="16">
        <v>0</v>
      </c>
      <c r="AD20" s="16">
        <v>0</v>
      </c>
      <c r="AE20" s="17">
        <f>AC20-AD20</f>
        <v>0</v>
      </c>
      <c r="AF20" s="16">
        <v>0</v>
      </c>
      <c r="AG20" s="16">
        <v>0</v>
      </c>
      <c r="AH20" s="17">
        <f>AF20-AG20</f>
        <v>0</v>
      </c>
      <c r="AI20" s="16">
        <v>0</v>
      </c>
      <c r="AJ20" s="16">
        <v>0</v>
      </c>
      <c r="AK20" s="17">
        <f>AI20-AJ20</f>
        <v>0</v>
      </c>
    </row>
    <row r="21" spans="1:37" ht="12.75">
      <c r="A21" s="4" t="s">
        <v>19</v>
      </c>
      <c r="B21" s="16">
        <v>0</v>
      </c>
      <c r="C21" s="16">
        <v>0</v>
      </c>
      <c r="D21" s="17">
        <f>B21-C21</f>
        <v>0</v>
      </c>
      <c r="E21" s="16">
        <v>0</v>
      </c>
      <c r="F21" s="16">
        <v>0</v>
      </c>
      <c r="G21" s="17">
        <f>E21-F21</f>
        <v>0</v>
      </c>
      <c r="H21" s="16">
        <v>0</v>
      </c>
      <c r="I21" s="16">
        <v>0</v>
      </c>
      <c r="J21" s="17">
        <f>H21-I21</f>
        <v>0</v>
      </c>
      <c r="K21" s="16">
        <v>0</v>
      </c>
      <c r="L21" s="16">
        <v>0</v>
      </c>
      <c r="M21" s="17">
        <f>K21-L21</f>
        <v>0</v>
      </c>
      <c r="N21" s="16">
        <v>0</v>
      </c>
      <c r="O21" s="16">
        <v>0</v>
      </c>
      <c r="P21" s="17">
        <f>N21-O21</f>
        <v>0</v>
      </c>
      <c r="Q21" s="16">
        <v>0</v>
      </c>
      <c r="R21" s="16">
        <v>0</v>
      </c>
      <c r="S21" s="17">
        <f>Q21-R21</f>
        <v>0</v>
      </c>
      <c r="T21" s="16">
        <v>0</v>
      </c>
      <c r="U21" s="16">
        <v>0</v>
      </c>
      <c r="V21" s="17">
        <f>T21-U21</f>
        <v>0</v>
      </c>
      <c r="W21" s="16">
        <v>0</v>
      </c>
      <c r="X21" s="16">
        <v>0</v>
      </c>
      <c r="Y21" s="17">
        <f>W21-X21</f>
        <v>0</v>
      </c>
      <c r="Z21" s="16">
        <v>0</v>
      </c>
      <c r="AA21" s="16">
        <v>0</v>
      </c>
      <c r="AB21" s="17">
        <f>Z21-AA21</f>
        <v>0</v>
      </c>
      <c r="AC21" s="16">
        <v>0</v>
      </c>
      <c r="AD21" s="16">
        <v>0</v>
      </c>
      <c r="AE21" s="17">
        <f>AC21-AD21</f>
        <v>0</v>
      </c>
      <c r="AF21" s="16">
        <v>0</v>
      </c>
      <c r="AG21" s="16">
        <v>0</v>
      </c>
      <c r="AH21" s="17">
        <f>AF21-AG21</f>
        <v>0</v>
      </c>
      <c r="AI21" s="16">
        <v>0</v>
      </c>
      <c r="AJ21" s="16">
        <v>0</v>
      </c>
      <c r="AK21" s="17">
        <f>AI21-AJ21</f>
        <v>0</v>
      </c>
    </row>
    <row r="22" spans="1:37" ht="12.75">
      <c r="A22" s="4" t="s">
        <v>20</v>
      </c>
      <c r="B22" s="16">
        <v>0</v>
      </c>
      <c r="C22" s="16">
        <v>0</v>
      </c>
      <c r="D22" s="17">
        <f>B22-C22</f>
        <v>0</v>
      </c>
      <c r="E22" s="16">
        <v>0</v>
      </c>
      <c r="F22" s="16">
        <v>0</v>
      </c>
      <c r="G22" s="17">
        <f>E22-F22</f>
        <v>0</v>
      </c>
      <c r="H22" s="16">
        <v>0</v>
      </c>
      <c r="I22" s="16">
        <v>0</v>
      </c>
      <c r="J22" s="17">
        <f>H22-I22</f>
        <v>0</v>
      </c>
      <c r="K22" s="16">
        <v>0</v>
      </c>
      <c r="L22" s="16">
        <v>0</v>
      </c>
      <c r="M22" s="17">
        <f>K22-L22</f>
        <v>0</v>
      </c>
      <c r="N22" s="16">
        <v>0</v>
      </c>
      <c r="O22" s="16">
        <v>0</v>
      </c>
      <c r="P22" s="17">
        <f>N22-O22</f>
        <v>0</v>
      </c>
      <c r="Q22" s="16">
        <v>0</v>
      </c>
      <c r="R22" s="16">
        <v>0</v>
      </c>
      <c r="S22" s="17">
        <f>Q22-R22</f>
        <v>0</v>
      </c>
      <c r="T22" s="16">
        <v>0</v>
      </c>
      <c r="U22" s="16">
        <v>0</v>
      </c>
      <c r="V22" s="17">
        <f>T22-U22</f>
        <v>0</v>
      </c>
      <c r="W22" s="16">
        <v>0</v>
      </c>
      <c r="X22" s="16">
        <v>0</v>
      </c>
      <c r="Y22" s="17">
        <f>W22-X22</f>
        <v>0</v>
      </c>
      <c r="Z22" s="16">
        <v>0</v>
      </c>
      <c r="AA22" s="16">
        <v>0</v>
      </c>
      <c r="AB22" s="17">
        <f>Z22-AA22</f>
        <v>0</v>
      </c>
      <c r="AC22" s="16">
        <v>0</v>
      </c>
      <c r="AD22" s="16">
        <v>0</v>
      </c>
      <c r="AE22" s="17">
        <f>AC22-AD22</f>
        <v>0</v>
      </c>
      <c r="AF22" s="16">
        <v>0</v>
      </c>
      <c r="AG22" s="16">
        <v>0</v>
      </c>
      <c r="AH22" s="17">
        <f>AF22-AG22</f>
        <v>0</v>
      </c>
      <c r="AI22" s="16">
        <v>0</v>
      </c>
      <c r="AJ22" s="16">
        <v>0</v>
      </c>
      <c r="AK22" s="17">
        <f>AI22-AJ22</f>
        <v>0</v>
      </c>
    </row>
    <row r="23" spans="1:37" ht="12.75">
      <c r="A23" s="4" t="s">
        <v>21</v>
      </c>
      <c r="B23" s="16">
        <v>0</v>
      </c>
      <c r="C23" s="16">
        <v>0</v>
      </c>
      <c r="D23" s="17">
        <f>B23-C23</f>
        <v>0</v>
      </c>
      <c r="E23" s="16">
        <v>0</v>
      </c>
      <c r="F23" s="16">
        <v>0</v>
      </c>
      <c r="G23" s="17">
        <f>E23-F23</f>
        <v>0</v>
      </c>
      <c r="H23" s="16">
        <v>0</v>
      </c>
      <c r="I23" s="16">
        <v>0</v>
      </c>
      <c r="J23" s="17">
        <f>H23-I23</f>
        <v>0</v>
      </c>
      <c r="K23" s="16">
        <v>0</v>
      </c>
      <c r="L23" s="16">
        <v>0</v>
      </c>
      <c r="M23" s="17">
        <f>K23-L23</f>
        <v>0</v>
      </c>
      <c r="N23" s="16">
        <v>0</v>
      </c>
      <c r="O23" s="16">
        <v>0</v>
      </c>
      <c r="P23" s="17">
        <f>N23-O23</f>
        <v>0</v>
      </c>
      <c r="Q23" s="16">
        <v>0</v>
      </c>
      <c r="R23" s="16">
        <v>0</v>
      </c>
      <c r="S23" s="17">
        <f>Q23-R23</f>
        <v>0</v>
      </c>
      <c r="T23" s="16">
        <v>0</v>
      </c>
      <c r="U23" s="16">
        <v>0</v>
      </c>
      <c r="V23" s="17">
        <f>T23-U23</f>
        <v>0</v>
      </c>
      <c r="W23" s="16">
        <v>0</v>
      </c>
      <c r="X23" s="16">
        <v>0</v>
      </c>
      <c r="Y23" s="17">
        <f>W23-X23</f>
        <v>0</v>
      </c>
      <c r="Z23" s="16">
        <v>0</v>
      </c>
      <c r="AA23" s="16">
        <v>0</v>
      </c>
      <c r="AB23" s="17">
        <f>Z23-AA23</f>
        <v>0</v>
      </c>
      <c r="AC23" s="16">
        <v>0</v>
      </c>
      <c r="AD23" s="16">
        <v>0</v>
      </c>
      <c r="AE23" s="17">
        <f>AC23-AD23</f>
        <v>0</v>
      </c>
      <c r="AF23" s="16">
        <v>0</v>
      </c>
      <c r="AG23" s="16">
        <v>0</v>
      </c>
      <c r="AH23" s="17">
        <f>AF23-AG23</f>
        <v>0</v>
      </c>
      <c r="AI23" s="16">
        <v>0</v>
      </c>
      <c r="AJ23" s="16">
        <v>0</v>
      </c>
      <c r="AK23" s="17">
        <f>AI23-AJ23</f>
        <v>0</v>
      </c>
    </row>
    <row r="24" spans="1:37" ht="12.75">
      <c r="A24" s="4" t="s">
        <v>21</v>
      </c>
      <c r="B24" s="16">
        <v>0</v>
      </c>
      <c r="C24" s="16">
        <v>0</v>
      </c>
      <c r="D24" s="17">
        <f>B24-C24</f>
        <v>0</v>
      </c>
      <c r="E24" s="16">
        <v>0</v>
      </c>
      <c r="F24" s="16">
        <v>0</v>
      </c>
      <c r="G24" s="17">
        <f>E24-F24</f>
        <v>0</v>
      </c>
      <c r="H24" s="16">
        <v>0</v>
      </c>
      <c r="I24" s="16">
        <v>0</v>
      </c>
      <c r="J24" s="17">
        <f>H24-I24</f>
        <v>0</v>
      </c>
      <c r="K24" s="16">
        <v>0</v>
      </c>
      <c r="L24" s="16">
        <v>0</v>
      </c>
      <c r="M24" s="17">
        <f>K24-L24</f>
        <v>0</v>
      </c>
      <c r="N24" s="16">
        <v>0</v>
      </c>
      <c r="O24" s="16">
        <v>0</v>
      </c>
      <c r="P24" s="17">
        <f>N24-O24</f>
        <v>0</v>
      </c>
      <c r="Q24" s="16">
        <v>0</v>
      </c>
      <c r="R24" s="16">
        <v>0</v>
      </c>
      <c r="S24" s="17">
        <f>Q24-R24</f>
        <v>0</v>
      </c>
      <c r="T24" s="16">
        <v>0</v>
      </c>
      <c r="U24" s="16">
        <v>0</v>
      </c>
      <c r="V24" s="17">
        <f>T24-U24</f>
        <v>0</v>
      </c>
      <c r="W24" s="16">
        <v>0</v>
      </c>
      <c r="X24" s="16">
        <v>0</v>
      </c>
      <c r="Y24" s="17">
        <f>W24-X24</f>
        <v>0</v>
      </c>
      <c r="Z24" s="16">
        <v>0</v>
      </c>
      <c r="AA24" s="16">
        <v>0</v>
      </c>
      <c r="AB24" s="17">
        <f>Z24-AA24</f>
        <v>0</v>
      </c>
      <c r="AC24" s="16">
        <v>0</v>
      </c>
      <c r="AD24" s="16">
        <v>0</v>
      </c>
      <c r="AE24" s="17">
        <f>AC24-AD24</f>
        <v>0</v>
      </c>
      <c r="AF24" s="16">
        <v>0</v>
      </c>
      <c r="AG24" s="16">
        <v>0</v>
      </c>
      <c r="AH24" s="17">
        <f>AF24-AG24</f>
        <v>0</v>
      </c>
      <c r="AI24" s="16">
        <v>0</v>
      </c>
      <c r="AJ24" s="16">
        <v>0</v>
      </c>
      <c r="AK24" s="17">
        <f>AI24-AJ24</f>
        <v>0</v>
      </c>
    </row>
    <row r="25" spans="1:37" ht="12.75">
      <c r="A25" s="4" t="s">
        <v>21</v>
      </c>
      <c r="B25" s="16">
        <v>0</v>
      </c>
      <c r="C25" s="16">
        <v>0</v>
      </c>
      <c r="D25" s="17">
        <f>B25-C25</f>
        <v>0</v>
      </c>
      <c r="E25" s="16">
        <v>0</v>
      </c>
      <c r="F25" s="16">
        <v>0</v>
      </c>
      <c r="G25" s="17">
        <f>E25-F25</f>
        <v>0</v>
      </c>
      <c r="H25" s="16">
        <v>0</v>
      </c>
      <c r="I25" s="16">
        <v>0</v>
      </c>
      <c r="J25" s="17">
        <f>H25-I25</f>
        <v>0</v>
      </c>
      <c r="K25" s="16">
        <v>0</v>
      </c>
      <c r="L25" s="16">
        <v>0</v>
      </c>
      <c r="M25" s="17">
        <f>K25-L25</f>
        <v>0</v>
      </c>
      <c r="N25" s="16">
        <v>0</v>
      </c>
      <c r="O25" s="16">
        <v>0</v>
      </c>
      <c r="P25" s="17">
        <f>N25-O25</f>
        <v>0</v>
      </c>
      <c r="Q25" s="16">
        <v>0</v>
      </c>
      <c r="R25" s="16">
        <v>0</v>
      </c>
      <c r="S25" s="17">
        <f>Q25-R25</f>
        <v>0</v>
      </c>
      <c r="T25" s="16">
        <v>0</v>
      </c>
      <c r="U25" s="16">
        <v>0</v>
      </c>
      <c r="V25" s="17">
        <f>T25-U25</f>
        <v>0</v>
      </c>
      <c r="W25" s="16">
        <v>0</v>
      </c>
      <c r="X25" s="16">
        <v>0</v>
      </c>
      <c r="Y25" s="17">
        <f>W25-X25</f>
        <v>0</v>
      </c>
      <c r="Z25" s="16">
        <v>0</v>
      </c>
      <c r="AA25" s="16">
        <v>0</v>
      </c>
      <c r="AB25" s="17">
        <f>Z25-AA25</f>
        <v>0</v>
      </c>
      <c r="AC25" s="16">
        <v>0</v>
      </c>
      <c r="AD25" s="16">
        <v>0</v>
      </c>
      <c r="AE25" s="17">
        <f>AC25-AD25</f>
        <v>0</v>
      </c>
      <c r="AF25" s="16">
        <v>0</v>
      </c>
      <c r="AG25" s="16">
        <v>0</v>
      </c>
      <c r="AH25" s="17">
        <f>AF25-AG25</f>
        <v>0</v>
      </c>
      <c r="AI25" s="16">
        <v>0</v>
      </c>
      <c r="AJ25" s="16">
        <v>0</v>
      </c>
      <c r="AK25" s="17">
        <f>AI25-AJ25</f>
        <v>0</v>
      </c>
    </row>
    <row r="26" spans="1:37" ht="12.75">
      <c r="A26" s="4" t="s">
        <v>21</v>
      </c>
      <c r="B26" s="16">
        <v>0</v>
      </c>
      <c r="C26" s="16">
        <v>0</v>
      </c>
      <c r="D26" s="17">
        <f>B26-C26</f>
        <v>0</v>
      </c>
      <c r="E26" s="16">
        <v>0</v>
      </c>
      <c r="F26" s="16">
        <v>0</v>
      </c>
      <c r="G26" s="17">
        <f>E26-F26</f>
        <v>0</v>
      </c>
      <c r="H26" s="16">
        <v>0</v>
      </c>
      <c r="I26" s="16">
        <v>0</v>
      </c>
      <c r="J26" s="17">
        <f>H26-I26</f>
        <v>0</v>
      </c>
      <c r="K26" s="16">
        <v>0</v>
      </c>
      <c r="L26" s="16">
        <v>0</v>
      </c>
      <c r="M26" s="17">
        <f>K26-L26</f>
        <v>0</v>
      </c>
      <c r="N26" s="16">
        <v>0</v>
      </c>
      <c r="O26" s="16">
        <v>0</v>
      </c>
      <c r="P26" s="17">
        <f>N26-O26</f>
        <v>0</v>
      </c>
      <c r="Q26" s="16">
        <v>0</v>
      </c>
      <c r="R26" s="16">
        <v>0</v>
      </c>
      <c r="S26" s="17">
        <f>Q26-R26</f>
        <v>0</v>
      </c>
      <c r="T26" s="16">
        <v>0</v>
      </c>
      <c r="U26" s="16">
        <v>0</v>
      </c>
      <c r="V26" s="17">
        <f>T26-U26</f>
        <v>0</v>
      </c>
      <c r="W26" s="16">
        <v>0</v>
      </c>
      <c r="X26" s="16">
        <v>0</v>
      </c>
      <c r="Y26" s="17">
        <f>W26-X26</f>
        <v>0</v>
      </c>
      <c r="Z26" s="16">
        <v>0</v>
      </c>
      <c r="AA26" s="16">
        <v>0</v>
      </c>
      <c r="AB26" s="17">
        <f>Z26-AA26</f>
        <v>0</v>
      </c>
      <c r="AC26" s="16">
        <v>0</v>
      </c>
      <c r="AD26" s="16">
        <v>0</v>
      </c>
      <c r="AE26" s="17">
        <f>AC26-AD26</f>
        <v>0</v>
      </c>
      <c r="AF26" s="16">
        <v>0</v>
      </c>
      <c r="AG26" s="16">
        <v>0</v>
      </c>
      <c r="AH26" s="17">
        <f>AF26-AG26</f>
        <v>0</v>
      </c>
      <c r="AI26" s="16">
        <v>0</v>
      </c>
      <c r="AJ26" s="16">
        <v>0</v>
      </c>
      <c r="AK26" s="17">
        <f>AI26-AJ26</f>
        <v>0</v>
      </c>
    </row>
    <row r="27" spans="1:37" ht="12.75">
      <c r="A27" s="22" t="s">
        <v>21</v>
      </c>
      <c r="B27" s="16">
        <v>0</v>
      </c>
      <c r="C27" s="16">
        <v>0</v>
      </c>
      <c r="D27" s="17">
        <f>B27-C27</f>
        <v>0</v>
      </c>
      <c r="E27" s="16">
        <v>0</v>
      </c>
      <c r="F27" s="16">
        <v>0</v>
      </c>
      <c r="G27" s="17">
        <f>E27-F27</f>
        <v>0</v>
      </c>
      <c r="H27" s="16">
        <v>0</v>
      </c>
      <c r="I27" s="16">
        <v>0</v>
      </c>
      <c r="J27" s="17">
        <f>H27-I27</f>
        <v>0</v>
      </c>
      <c r="K27" s="16">
        <v>0</v>
      </c>
      <c r="L27" s="16">
        <v>0</v>
      </c>
      <c r="M27" s="17">
        <f>K27-L27</f>
        <v>0</v>
      </c>
      <c r="N27" s="16">
        <v>0</v>
      </c>
      <c r="O27" s="16">
        <v>0</v>
      </c>
      <c r="P27" s="17">
        <f>N27-O27</f>
        <v>0</v>
      </c>
      <c r="Q27" s="16">
        <v>0</v>
      </c>
      <c r="R27" s="16">
        <v>0</v>
      </c>
      <c r="S27" s="17">
        <f>Q27-R27</f>
        <v>0</v>
      </c>
      <c r="T27" s="16">
        <v>0</v>
      </c>
      <c r="U27" s="16">
        <v>0</v>
      </c>
      <c r="V27" s="17">
        <f>T27-U27</f>
        <v>0</v>
      </c>
      <c r="W27" s="16">
        <v>0</v>
      </c>
      <c r="X27" s="16">
        <v>0</v>
      </c>
      <c r="Y27" s="17">
        <f>W27-X27</f>
        <v>0</v>
      </c>
      <c r="Z27" s="16">
        <v>0</v>
      </c>
      <c r="AA27" s="16">
        <v>0</v>
      </c>
      <c r="AB27" s="17">
        <f>Z27-AA27</f>
        <v>0</v>
      </c>
      <c r="AC27" s="16">
        <v>0</v>
      </c>
      <c r="AD27" s="16">
        <v>0</v>
      </c>
      <c r="AE27" s="17">
        <f>AC27-AD27</f>
        <v>0</v>
      </c>
      <c r="AF27" s="16">
        <v>0</v>
      </c>
      <c r="AG27" s="16">
        <v>0</v>
      </c>
      <c r="AH27" s="17">
        <f>AF27-AG27</f>
        <v>0</v>
      </c>
      <c r="AI27" s="16">
        <v>0</v>
      </c>
      <c r="AJ27" s="16">
        <v>0</v>
      </c>
      <c r="AK27" s="17">
        <f>AI27-AJ27</f>
        <v>0</v>
      </c>
    </row>
    <row r="28" spans="1:37" ht="12.75">
      <c r="A28" s="18"/>
      <c r="B28" s="19"/>
      <c r="C28" s="19"/>
      <c r="D28" s="23"/>
      <c r="E28" s="19"/>
      <c r="F28" s="19"/>
      <c r="G28" s="23"/>
      <c r="H28" s="19"/>
      <c r="I28" s="19"/>
      <c r="J28" s="23"/>
      <c r="K28" s="19"/>
      <c r="L28" s="19"/>
      <c r="M28" s="23"/>
      <c r="N28" s="19"/>
      <c r="O28" s="19"/>
      <c r="P28" s="23"/>
      <c r="Q28" s="19"/>
      <c r="R28" s="19"/>
      <c r="S28" s="23"/>
      <c r="T28" s="19"/>
      <c r="U28" s="19"/>
      <c r="V28" s="23"/>
      <c r="W28" s="19"/>
      <c r="X28" s="19"/>
      <c r="Y28" s="23"/>
      <c r="Z28" s="19"/>
      <c r="AA28" s="19"/>
      <c r="AB28" s="23"/>
      <c r="AC28" s="19"/>
      <c r="AD28" s="19"/>
      <c r="AE28" s="23"/>
      <c r="AF28" s="19"/>
      <c r="AG28" s="19"/>
      <c r="AH28" s="23"/>
      <c r="AI28" s="19"/>
      <c r="AJ28" s="19"/>
      <c r="AK28" s="23"/>
    </row>
    <row r="29" spans="1:37" ht="12.75">
      <c r="A29" s="4" t="s">
        <v>22</v>
      </c>
      <c r="B29" s="16">
        <v>100000</v>
      </c>
      <c r="C29" s="24">
        <f>B29</f>
        <v>100000</v>
      </c>
      <c r="D29" s="25">
        <f>C29-B29</f>
        <v>0</v>
      </c>
      <c r="E29" s="24">
        <f>B31</f>
        <v>118601</v>
      </c>
      <c r="F29" s="24">
        <f>C31</f>
        <v>117998</v>
      </c>
      <c r="G29" s="25">
        <f>F29-E29</f>
        <v>-603</v>
      </c>
      <c r="H29" s="24">
        <f>E31</f>
        <v>137202</v>
      </c>
      <c r="I29" s="24">
        <f>F31</f>
        <v>135996</v>
      </c>
      <c r="J29" s="25">
        <f>I29-H29</f>
        <v>-1206</v>
      </c>
      <c r="K29" s="24">
        <f>H31</f>
        <v>155803</v>
      </c>
      <c r="L29" s="24">
        <f>I31</f>
        <v>153994</v>
      </c>
      <c r="M29" s="25">
        <f>L29-K29</f>
        <v>-1809</v>
      </c>
      <c r="N29" s="24">
        <f>K31</f>
        <v>174404</v>
      </c>
      <c r="O29" s="24">
        <f>L31</f>
        <v>171992</v>
      </c>
      <c r="P29" s="25">
        <f>O29-N29</f>
        <v>-2412</v>
      </c>
      <c r="Q29" s="24">
        <f>N31</f>
        <v>193005</v>
      </c>
      <c r="R29" s="24">
        <f>O31</f>
        <v>189990</v>
      </c>
      <c r="S29" s="25">
        <f>R29-Q29</f>
        <v>-3015</v>
      </c>
      <c r="T29" s="24">
        <f>Q31</f>
        <v>211606</v>
      </c>
      <c r="U29" s="24">
        <f>R31</f>
        <v>207988</v>
      </c>
      <c r="V29" s="25">
        <f>U29-T29</f>
        <v>-3618</v>
      </c>
      <c r="W29" s="24">
        <f>T31</f>
        <v>230207</v>
      </c>
      <c r="X29" s="24">
        <f>U31</f>
        <v>225986</v>
      </c>
      <c r="Y29" s="25">
        <f>X29-W29</f>
        <v>-4221</v>
      </c>
      <c r="Z29" s="24">
        <f>W31</f>
        <v>248808</v>
      </c>
      <c r="AA29" s="24">
        <f>X31</f>
        <v>243984</v>
      </c>
      <c r="AB29" s="25">
        <f>AA29-Z29</f>
        <v>-4824</v>
      </c>
      <c r="AC29" s="24">
        <f>Z31</f>
        <v>267409</v>
      </c>
      <c r="AD29" s="24">
        <f>AA31</f>
        <v>261982</v>
      </c>
      <c r="AE29" s="25">
        <f>AD29-AC29</f>
        <v>-5427</v>
      </c>
      <c r="AF29" s="24">
        <f>AC31</f>
        <v>286010</v>
      </c>
      <c r="AG29" s="24">
        <f>AD31</f>
        <v>279980</v>
      </c>
      <c r="AH29" s="25">
        <f>AG29-AF29</f>
        <v>-6030</v>
      </c>
      <c r="AI29" s="24">
        <f>AF31</f>
        <v>304611</v>
      </c>
      <c r="AJ29" s="24">
        <f>AG31</f>
        <v>297978</v>
      </c>
      <c r="AK29" s="25">
        <f>AJ29-AI29</f>
        <v>-6633</v>
      </c>
    </row>
    <row r="30" spans="1:37" ht="12.75">
      <c r="A30" s="4" t="s">
        <v>23</v>
      </c>
      <c r="B30" s="26">
        <f>SUM(B8:B11)-SUM(B14:B27)</f>
        <v>18601</v>
      </c>
      <c r="C30" s="26">
        <f>SUM(C8:C11)-SUM(C14:C27)</f>
        <v>17998</v>
      </c>
      <c r="D30" s="17">
        <f>C30-B30</f>
        <v>-603</v>
      </c>
      <c r="E30" s="26">
        <f>SUM(E8:E11)-SUM(E14:E27)</f>
        <v>18601</v>
      </c>
      <c r="F30" s="26">
        <f>SUM(F8:F11)-SUM(F14:F27)</f>
        <v>17998</v>
      </c>
      <c r="G30" s="17">
        <f>F30-E30</f>
        <v>-603</v>
      </c>
      <c r="H30" s="26">
        <f>SUM(H8:H11)-SUM(H14:H27)</f>
        <v>18601</v>
      </c>
      <c r="I30" s="26">
        <f>SUM(I8:I11)-SUM(I14:I27)</f>
        <v>17998</v>
      </c>
      <c r="J30" s="17">
        <f>I30-H30</f>
        <v>-603</v>
      </c>
      <c r="K30" s="26">
        <f>SUM(K8:K11)-SUM(K14:K27)</f>
        <v>18601</v>
      </c>
      <c r="L30" s="26">
        <f>SUM(L8:L11)-SUM(L14:L27)</f>
        <v>17998</v>
      </c>
      <c r="M30" s="17">
        <f>L30-K30</f>
        <v>-603</v>
      </c>
      <c r="N30" s="26">
        <f>SUM(N8:N11)-SUM(N14:N27)</f>
        <v>18601</v>
      </c>
      <c r="O30" s="26">
        <f>SUM(O8:O11)-SUM(O14:O27)</f>
        <v>17998</v>
      </c>
      <c r="P30" s="17">
        <f>O30-N30</f>
        <v>-603</v>
      </c>
      <c r="Q30" s="26">
        <f>SUM(Q8:Q11)-SUM(Q14:Q27)</f>
        <v>18601</v>
      </c>
      <c r="R30" s="26">
        <f>SUM(R8:R11)-SUM(R14:R27)</f>
        <v>17998</v>
      </c>
      <c r="S30" s="17">
        <f>R30-Q30</f>
        <v>-603</v>
      </c>
      <c r="T30" s="26">
        <f>SUM(T8:T11)-SUM(T14:T27)</f>
        <v>18601</v>
      </c>
      <c r="U30" s="26">
        <f>SUM(U8:U11)-SUM(U14:U27)</f>
        <v>17998</v>
      </c>
      <c r="V30" s="17">
        <f>U30-T30</f>
        <v>-603</v>
      </c>
      <c r="W30" s="26">
        <f>SUM(W8:W11)-SUM(W14:W27)</f>
        <v>18601</v>
      </c>
      <c r="X30" s="26">
        <f>SUM(X8:X11)-SUM(X14:X27)</f>
        <v>17998</v>
      </c>
      <c r="Y30" s="17">
        <f>X30-W30</f>
        <v>-603</v>
      </c>
      <c r="Z30" s="26">
        <f>SUM(Z8:Z11)-SUM(Z14:Z27)</f>
        <v>18601</v>
      </c>
      <c r="AA30" s="26">
        <f>SUM(AA8:AA11)-SUM(AA14:AA27)</f>
        <v>17998</v>
      </c>
      <c r="AB30" s="17">
        <f>AA30-Z30</f>
        <v>-603</v>
      </c>
      <c r="AC30" s="26">
        <f>SUM(AC8:AC11)-SUM(AC14:AC27)</f>
        <v>18601</v>
      </c>
      <c r="AD30" s="26">
        <f>SUM(AD8:AD11)-SUM(AD14:AD27)</f>
        <v>17998</v>
      </c>
      <c r="AE30" s="17">
        <f>AD30-AC30</f>
        <v>-603</v>
      </c>
      <c r="AF30" s="26">
        <f>SUM(AF8:AF11)-SUM(AF14:AF27)</f>
        <v>18601</v>
      </c>
      <c r="AG30" s="26">
        <f>SUM(AG8:AG11)-SUM(AG14:AG27)</f>
        <v>17998</v>
      </c>
      <c r="AH30" s="17">
        <f>AG30-AF30</f>
        <v>-603</v>
      </c>
      <c r="AI30" s="26">
        <f>SUM(AI8:AI11)-SUM(AI14:AI27)</f>
        <v>18601</v>
      </c>
      <c r="AJ30" s="26">
        <f>SUM(AJ8:AJ11)-SUM(AJ14:AJ27)</f>
        <v>17998</v>
      </c>
      <c r="AK30" s="17">
        <f>AJ30-AI30</f>
        <v>-603</v>
      </c>
    </row>
    <row r="31" spans="1:37" ht="12.75">
      <c r="A31" s="4" t="s">
        <v>24</v>
      </c>
      <c r="B31" s="26">
        <f>B29+B30</f>
        <v>118601</v>
      </c>
      <c r="C31" s="26">
        <f>C29+C30</f>
        <v>117998</v>
      </c>
      <c r="D31" s="17">
        <f>C31-B31</f>
        <v>-603</v>
      </c>
      <c r="E31" s="26">
        <f>E29+E30</f>
        <v>137202</v>
      </c>
      <c r="F31" s="26">
        <f>F29+F30</f>
        <v>135996</v>
      </c>
      <c r="G31" s="17">
        <f>F31-E31</f>
        <v>-1206</v>
      </c>
      <c r="H31" s="26">
        <f>H29+H30</f>
        <v>155803</v>
      </c>
      <c r="I31" s="26">
        <f>I29+I30</f>
        <v>153994</v>
      </c>
      <c r="J31" s="17">
        <f>I31-H31</f>
        <v>-1809</v>
      </c>
      <c r="K31" s="26">
        <f>K29+K30</f>
        <v>174404</v>
      </c>
      <c r="L31" s="26">
        <f>L29+L30</f>
        <v>171992</v>
      </c>
      <c r="M31" s="17">
        <f>L31-K31</f>
        <v>-2412</v>
      </c>
      <c r="N31" s="26">
        <f>N29+N30</f>
        <v>193005</v>
      </c>
      <c r="O31" s="26">
        <f>O29+O30</f>
        <v>189990</v>
      </c>
      <c r="P31" s="17">
        <f>O31-N31</f>
        <v>-3015</v>
      </c>
      <c r="Q31" s="26">
        <f>Q29+Q30</f>
        <v>211606</v>
      </c>
      <c r="R31" s="26">
        <f>R29+R30</f>
        <v>207988</v>
      </c>
      <c r="S31" s="17">
        <f>R31-Q31</f>
        <v>-3618</v>
      </c>
      <c r="T31" s="26">
        <f>T29+T30</f>
        <v>230207</v>
      </c>
      <c r="U31" s="26">
        <f>U29+U30</f>
        <v>225986</v>
      </c>
      <c r="V31" s="17">
        <f>U31-T31</f>
        <v>-4221</v>
      </c>
      <c r="W31" s="26">
        <f>W29+W30</f>
        <v>248808</v>
      </c>
      <c r="X31" s="26">
        <f>X29+X30</f>
        <v>243984</v>
      </c>
      <c r="Y31" s="17">
        <f>X31-W31</f>
        <v>-4824</v>
      </c>
      <c r="Z31" s="26">
        <f>Z29+Z30</f>
        <v>267409</v>
      </c>
      <c r="AA31" s="26">
        <f>AA29+AA30</f>
        <v>261982</v>
      </c>
      <c r="AB31" s="17">
        <f>AA31-Z31</f>
        <v>-5427</v>
      </c>
      <c r="AC31" s="26">
        <f>AC29+AC30</f>
        <v>286010</v>
      </c>
      <c r="AD31" s="26">
        <f>AD29+AD30</f>
        <v>279980</v>
      </c>
      <c r="AE31" s="17">
        <f>AD31-AC31</f>
        <v>-6030</v>
      </c>
      <c r="AF31" s="26">
        <f>AF29+AF30</f>
        <v>304611</v>
      </c>
      <c r="AG31" s="26">
        <f>AG29+AG30</f>
        <v>297978</v>
      </c>
      <c r="AH31" s="17">
        <f>AG31-AF31</f>
        <v>-6633</v>
      </c>
      <c r="AI31" s="26">
        <f>AI29+AI30</f>
        <v>323212</v>
      </c>
      <c r="AJ31" s="26">
        <f>AJ29+AJ30</f>
        <v>315976</v>
      </c>
      <c r="AK31" s="17">
        <f>AJ31-AI31</f>
        <v>-7236</v>
      </c>
    </row>
  </sheetData>
  <sheetProtection selectLockedCells="1" selectUnlockedCells="1"/>
  <mergeCells count="12"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2008-10-29T14:45:06Z</cp:lastPrinted>
  <dcterms:created xsi:type="dcterms:W3CDTF">2008-10-29T14:04:33Z</dcterms:created>
  <dcterms:modified xsi:type="dcterms:W3CDTF">2017-04-28T09:41:32Z</dcterms:modified>
  <cp:category/>
  <cp:version/>
  <cp:contentType/>
  <cp:contentStatus/>
  <cp:revision>3</cp:revision>
</cp:coreProperties>
</file>